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1"/>
  </bookViews>
  <sheets>
    <sheet name="E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<sst xmlns="http://schemas.openxmlformats.org/spreadsheetml/2006/main" count="147" uniqueCount="59">
  <si>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</si>
  <si>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</si>
  <si>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</si>
  <si>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</si>
  <si>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</si>
  <si>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</si>
  <si>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</si>
  <si>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</si>
  <si>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</si>
  <si>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</si>
  <si>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</si>
  <si>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</si>
  <si>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</si>
  <si>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</si>
  <si>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</si>
  <si>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</si>
  <si>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</si>
  <si>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</si>
  <si>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</si>
  <si>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</si>
  <si>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</si>
  <si>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</si>
  <si>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</si>
  <si>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</si>
  <si>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</si>
  <si>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</si>
  <si>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</si>
  <si>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</si>
  <si>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</si>
  <si>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</si>
  <si>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</si>
  <si>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</si>
  <si>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</si>
  <si>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</si>
  <si>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</si>
  <si>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</si>
  <si>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</si>
  <si>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</si>
  <si>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</si>
  <si>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</si>
  <si>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</si>
  <si>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</si>
  <si>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</si>
  <si>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</si>
  <si>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</si>
  <si>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</si>
  <si>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</si>
  <si>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</si>
  <si>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</si>
  <si>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</si>
  <si>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</si>
  <si>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</si>
  <si>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</si>
  <si>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</si>
  <si>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</si>
  <si>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</si>
  <si>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ROMITA, GTO.
ESTADO DE ACTIVIDADES
Del 1 de Enero al AL 30 DE JUNIO DEL 2020</t>
  </si>
  <si>
    <t>MUNICIPIO ROMITA, GTO.
ESTADO DE ACTIVIDADES
DEL 01 DE ENERO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</si>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</sst>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3" fillId="0" borderId="11" xfId="59" applyFont="1" applyFill="1" applyBorder="1" applyAlignment="1" applyProtection="1">
      <alignment horizontal="left" vertical="top"/>
      <protection locked="0"/>
    </xf>
    <xf numFmtId="0" fontId="3" fillId="0" borderId="11" xfId="59" applyFont="1" applyFill="1" applyBorder="1" applyAlignment="1" applyProtection="1">
      <alignment vertical="top"/>
      <protection locked="0"/>
    </xf>
    <xf numFmtId="0" fontId="5" fillId="0" borderId="11" xfId="59" applyFont="1" applyFill="1" applyBorder="1" applyAlignment="1" applyProtection="1">
      <alignment horizontal="left"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center"/>
      <protection locked="0"/>
    </xf>
    <xf numFmtId="0" fontId="6" fillId="0" borderId="0" xfId="59" applyFont="1" applyFill="1" applyBorder="1" applyAlignment="1" applyProtection="1">
      <alignment horizontal="center" vertical="center"/>
      <protection locked="0"/>
    </xf>
    <xf numFmtId="0" fontId="6" fillId="0" borderId="10" xfId="59" applyFont="1" applyFill="1" applyBorder="1" applyAlignment="1" applyProtection="1">
      <alignment horizontal="center" vertical="center"/>
      <protection locked="0"/>
    </xf>
    <xf numFmtId="0" fontId="4" fillId="0" borderId="12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3" fillId="0" borderId="10" xfId="59" applyFont="1" applyFill="1" applyBorder="1" applyAlignment="1" applyProtection="1">
      <alignment horizontal="center" vertical="center"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4" fillId="0" borderId="10" xfId="59" applyNumberFormat="1" applyFont="1" applyFill="1" applyBorder="1" applyAlignment="1" applyProtection="1">
      <alignment/>
      <protection locked="0"/>
    </xf>
    <xf numFmtId="0" fontId="4" fillId="0" borderId="11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Fill="1" applyBorder="1" applyAlignment="1" applyProtection="1">
      <alignment horizontal="left" vertical="top" indent="1"/>
      <protection locked="0"/>
    </xf>
    <xf numFmtId="0" fontId="5" fillId="0" borderId="0" xfId="59" applyFont="1" applyFill="1" applyBorder="1" applyAlignment="1" applyProtection="1">
      <alignment horizontal="left" vertical="top"/>
      <protection locked="0"/>
    </xf>
    <xf numFmtId="0" fontId="3" fillId="0" borderId="13" xfId="59" applyNumberFormat="1" applyFont="1" applyFill="1" applyBorder="1" applyAlignment="1" applyProtection="1">
      <alignment horizontal="right" vertical="top"/>
      <protection locked="0"/>
    </xf>
    <xf numFmtId="0" fontId="4" fillId="0" borderId="14" xfId="59" applyFont="1" applyFill="1" applyBorder="1" applyAlignment="1" applyProtection="1">
      <alignment horizontal="left"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 inden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45" fillId="0" borderId="0" xfId="59" applyFont="1" applyFill="1" applyBorder="1" applyAlignment="1" applyProtection="1">
      <alignment vertical="top"/>
      <protection locked="0"/>
    </xf>
    <xf numFmtId="0" fontId="46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0" fontId="7" fillId="33" borderId="16" xfId="59" applyFont="1" applyFill="1" applyBorder="1" applyAlignment="1" applyProtection="1">
      <alignment horizontal="center" vertical="center" wrapText="1"/>
      <protection locked="0"/>
    </xf>
    <xf numFmtId="0" fontId="7" fillId="33" borderId="17" xfId="59" applyFont="1" applyFill="1" applyBorder="1" applyAlignment="1" applyProtection="1">
      <alignment horizontal="center" vertical="center" wrapText="1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horizontal="center" vertical="top"/>
      <protection locked="0"/>
    </xf>
    <xf numFmtId="4" fontId="47" fillId="0" borderId="0" xfId="50" applyNumberFormat="1" applyFont="1" applyFill="1" applyBorder="1" applyAlignment="1" applyProtection="1">
      <alignment vertical="top" wrapText="1"/>
      <protection locked="0"/>
    </xf>
    <xf numFmtId="4" fontId="47" fillId="0" borderId="10" xfId="50" applyNumberFormat="1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704850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0</xdr:row>
      <xdr:rowOff>0</xdr:rowOff>
    </xdr:from>
    <xdr:to>
      <xdr:col>3</xdr:col>
      <xdr:colOff>1323975</xdr:colOff>
      <xdr:row>0</xdr:row>
      <xdr:rowOff>638175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65</xdr:row>
      <xdr:rowOff>133350</xdr:rowOff>
    </xdr:from>
    <xdr:to>
      <xdr:col>3</xdr:col>
      <xdr:colOff>1181100</xdr:colOff>
      <xdr:row>69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0372725"/>
          <a:ext cx="7067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zoomScalePageLayoutView="0" workbookViewId="0" topLeftCell="A36">
      <selection activeCell="A36" sqref="A1:IV16384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4" t="s">
        <v>56</v>
      </c>
      <c r="B1" s="35"/>
      <c r="C1" s="35"/>
      <c r="D1" s="36"/>
    </row>
    <row r="2" spans="1:4" ht="11.25">
      <c r="A2" s="11"/>
      <c r="B2" s="8"/>
      <c r="C2" s="9">
        <v>2020</v>
      </c>
      <c r="D2" s="10">
        <v>2019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23108825.08</v>
      </c>
      <c r="D4" s="28">
        <f>SUM(D5:D11)</f>
        <v>22936780.64</v>
      </c>
      <c r="E4" s="31" t="s">
        <v>55</v>
      </c>
    </row>
    <row r="5" spans="1:5" ht="11.25">
      <c r="A5" s="19"/>
      <c r="B5" s="20" t="s">
        <v>1</v>
      </c>
      <c r="C5" s="29">
        <v>10331878.31</v>
      </c>
      <c r="D5" s="30">
        <v>10562443.89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ht="11.25">
      <c r="A8" s="19"/>
      <c r="B8" s="20" t="s">
        <v>2</v>
      </c>
      <c r="C8" s="29">
        <v>2784481.74</v>
      </c>
      <c r="D8" s="30">
        <v>7115906.57</v>
      </c>
      <c r="E8" s="31">
        <v>4140</v>
      </c>
    </row>
    <row r="9" spans="1:5" ht="11.25">
      <c r="A9" s="19"/>
      <c r="B9" s="20" t="s">
        <v>47</v>
      </c>
      <c r="C9" s="29">
        <v>8674275.85</v>
      </c>
      <c r="D9" s="30">
        <v>3976251.09</v>
      </c>
      <c r="E9" s="31">
        <v>4150</v>
      </c>
    </row>
    <row r="10" spans="1:5" ht="11.25">
      <c r="A10" s="19"/>
      <c r="B10" s="20" t="s">
        <v>48</v>
      </c>
      <c r="C10" s="29">
        <v>1318189.18</v>
      </c>
      <c r="D10" s="30">
        <v>1282179.09</v>
      </c>
      <c r="E10" s="31">
        <v>4160</v>
      </c>
    </row>
    <row r="11" spans="1:5" ht="11.25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>
      <c r="A12" s="37" t="s">
        <v>50</v>
      </c>
      <c r="B12" s="38"/>
      <c r="C12" s="27">
        <f>SUM(C13:C14)</f>
        <v>90246957.87</v>
      </c>
      <c r="D12" s="28">
        <f>SUM(D13:D14)</f>
        <v>192002606.2</v>
      </c>
      <c r="E12" s="31" t="s">
        <v>55</v>
      </c>
    </row>
    <row r="13" spans="1:5" ht="22.5">
      <c r="A13" s="19"/>
      <c r="B13" s="26" t="s">
        <v>51</v>
      </c>
      <c r="C13" s="29">
        <v>90246957.87</v>
      </c>
      <c r="D13" s="30">
        <v>192002606.2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113355782.95</v>
      </c>
      <c r="D22" s="3">
        <f>SUM(D4+D12+D15)</f>
        <v>214939386.83999997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55985055.34</v>
      </c>
      <c r="D25" s="28">
        <f>SUM(D26:D28)</f>
        <v>149903950.04000002</v>
      </c>
      <c r="E25" s="31" t="s">
        <v>55</v>
      </c>
    </row>
    <row r="26" spans="1:5" ht="11.25">
      <c r="A26" s="19"/>
      <c r="B26" s="20" t="s">
        <v>37</v>
      </c>
      <c r="C26" s="29">
        <v>39469211.63</v>
      </c>
      <c r="D26" s="30">
        <v>89483187.89</v>
      </c>
      <c r="E26" s="31">
        <v>5110</v>
      </c>
    </row>
    <row r="27" spans="1:5" ht="11.25">
      <c r="A27" s="19"/>
      <c r="B27" s="20" t="s">
        <v>16</v>
      </c>
      <c r="C27" s="29">
        <v>5695100.57</v>
      </c>
      <c r="D27" s="30">
        <v>21483664.54</v>
      </c>
      <c r="E27" s="31">
        <v>5120</v>
      </c>
    </row>
    <row r="28" spans="1:5" ht="11.25">
      <c r="A28" s="19"/>
      <c r="B28" s="20" t="s">
        <v>17</v>
      </c>
      <c r="C28" s="29">
        <v>10820743.14</v>
      </c>
      <c r="D28" s="30">
        <v>38937097.61</v>
      </c>
      <c r="E28" s="31">
        <v>5130</v>
      </c>
    </row>
    <row r="29" spans="1:5" ht="11.25">
      <c r="A29" s="5" t="s">
        <v>53</v>
      </c>
      <c r="B29" s="2"/>
      <c r="C29" s="27">
        <f>SUM(C30:C38)</f>
        <v>12228754.43</v>
      </c>
      <c r="D29" s="28">
        <f>SUM(D30:D38)</f>
        <v>28119671.11</v>
      </c>
      <c r="E29" s="31" t="s">
        <v>55</v>
      </c>
    </row>
    <row r="30" spans="1:5" ht="11.25">
      <c r="A30" s="19"/>
      <c r="B30" s="20" t="s">
        <v>18</v>
      </c>
      <c r="C30" s="29">
        <v>5749999.92</v>
      </c>
      <c r="D30" s="30">
        <v>11087695.92</v>
      </c>
      <c r="E30" s="31">
        <v>5210</v>
      </c>
    </row>
    <row r="31" spans="1:5" ht="11.25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ht="11.25">
      <c r="A32" s="19"/>
      <c r="B32" s="20" t="s">
        <v>20</v>
      </c>
      <c r="C32" s="29">
        <v>0</v>
      </c>
      <c r="D32" s="30">
        <v>4814760.45</v>
      </c>
      <c r="E32" s="31">
        <v>5230</v>
      </c>
    </row>
    <row r="33" spans="1:5" ht="11.25">
      <c r="A33" s="19"/>
      <c r="B33" s="20" t="s">
        <v>21</v>
      </c>
      <c r="C33" s="29">
        <v>6478754.51</v>
      </c>
      <c r="D33" s="30">
        <v>12217214.74</v>
      </c>
      <c r="E33" s="31">
        <v>5240</v>
      </c>
    </row>
    <row r="34" spans="1:5" ht="11.25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0</v>
      </c>
      <c r="D39" s="28">
        <f>SUM(D40:D42)</f>
        <v>280000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0</v>
      </c>
      <c r="D42" s="30">
        <v>280000</v>
      </c>
      <c r="E42" s="31">
        <v>5330</v>
      </c>
    </row>
    <row r="43" spans="1:5" ht="11.25">
      <c r="A43" s="5" t="s">
        <v>43</v>
      </c>
      <c r="B43" s="2"/>
      <c r="C43" s="27">
        <f>SUM(C44:C48)</f>
        <v>218806.77</v>
      </c>
      <c r="D43" s="28">
        <f>SUM(D44:D48)</f>
        <v>143868.83</v>
      </c>
      <c r="E43" s="31" t="s">
        <v>55</v>
      </c>
    </row>
    <row r="44" spans="1:5" ht="11.25">
      <c r="A44" s="19"/>
      <c r="B44" s="20" t="s">
        <v>26</v>
      </c>
      <c r="C44" s="29">
        <v>218806.77</v>
      </c>
      <c r="D44" s="30">
        <v>143868.83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2767633.61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2767633.61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5" ht="11.25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68432616.54</v>
      </c>
      <c r="D59" s="3">
        <f>SUM(D56+D49+D43+D39+D29+D25)</f>
        <v>181215123.59000003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44923166.41</v>
      </c>
      <c r="D61" s="28">
        <f>D22-D59</f>
        <v>33724263.24999994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28">
      <selection activeCell="D61" sqref="D61"/>
    </sheetView>
  </sheetViews>
  <sheetFormatPr defaultColWidth="12" defaultRowHeight="11.25"/>
  <cols>
    <col min="1" max="1" width="1.83203125" style="7" customWidth="1"/>
    <col min="2" max="2" width="76.33203125" style="1" customWidth="1"/>
    <col min="3" max="4" width="25.83203125" style="1" customWidth="1"/>
    <col min="5" max="16384" width="12" style="1" customWidth="1"/>
  </cols>
  <sheetData>
    <row r="1" spans="1:4" ht="51.75" customHeight="1">
      <c r="A1" s="39" t="s">
        <v>57</v>
      </c>
      <c r="B1" s="40"/>
      <c r="C1" s="40"/>
      <c r="D1" s="41"/>
    </row>
    <row r="2" spans="1:4" ht="11.25">
      <c r="A2" s="11"/>
      <c r="B2" s="8"/>
      <c r="C2" s="9">
        <v>2020</v>
      </c>
      <c r="D2" s="10">
        <v>2019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23108825.08</v>
      </c>
      <c r="D4" s="28">
        <f>SUM(D5:D11)</f>
        <v>22936780.64</v>
      </c>
      <c r="E4" s="31" t="s">
        <v>55</v>
      </c>
    </row>
    <row r="5" spans="1:5" ht="11.25">
      <c r="A5" s="19"/>
      <c r="B5" s="20" t="s">
        <v>1</v>
      </c>
      <c r="C5" s="29">
        <v>10331878.31</v>
      </c>
      <c r="D5" s="30">
        <v>10562443.89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ht="11.25">
      <c r="A8" s="19"/>
      <c r="B8" s="20" t="s">
        <v>2</v>
      </c>
      <c r="C8" s="29">
        <v>2784481.74</v>
      </c>
      <c r="D8" s="30">
        <v>7115906.57</v>
      </c>
      <c r="E8" s="31">
        <v>4140</v>
      </c>
    </row>
    <row r="9" spans="1:5" ht="11.25">
      <c r="A9" s="19"/>
      <c r="B9" s="20" t="s">
        <v>47</v>
      </c>
      <c r="C9" s="29">
        <v>8674275.85</v>
      </c>
      <c r="D9" s="30">
        <v>3976251.09</v>
      </c>
      <c r="E9" s="31">
        <v>4150</v>
      </c>
    </row>
    <row r="10" spans="1:5" ht="11.25">
      <c r="A10" s="19"/>
      <c r="B10" s="20" t="s">
        <v>48</v>
      </c>
      <c r="C10" s="29">
        <v>1318189.18</v>
      </c>
      <c r="D10" s="30">
        <v>1282179.09</v>
      </c>
      <c r="E10" s="31">
        <v>4160</v>
      </c>
    </row>
    <row r="11" spans="1:5" ht="11.25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>
      <c r="A12" s="37" t="s">
        <v>50</v>
      </c>
      <c r="B12" s="38"/>
      <c r="C12" s="27">
        <f>SUM(C13:C14)</f>
        <v>90246957.87</v>
      </c>
      <c r="D12" s="28">
        <f>SUM(D13:D14)</f>
        <v>192002606.2</v>
      </c>
      <c r="E12" s="31" t="s">
        <v>55</v>
      </c>
    </row>
    <row r="13" spans="1:5" ht="22.5">
      <c r="A13" s="19"/>
      <c r="B13" s="26" t="s">
        <v>51</v>
      </c>
      <c r="C13" s="29">
        <v>90246957.87</v>
      </c>
      <c r="D13" s="30">
        <v>192002606.2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113355782.95</v>
      </c>
      <c r="D22" s="3">
        <f>SUM(D4+D12+D15)</f>
        <v>214939386.83999997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55985055.34</v>
      </c>
      <c r="D25" s="28">
        <f>SUM(D26:D28)</f>
        <v>149903950.04000002</v>
      </c>
      <c r="E25" s="31" t="s">
        <v>55</v>
      </c>
    </row>
    <row r="26" spans="1:5" ht="11.25">
      <c r="A26" s="19"/>
      <c r="B26" s="20" t="s">
        <v>37</v>
      </c>
      <c r="C26" s="29">
        <v>39469211.63</v>
      </c>
      <c r="D26" s="30">
        <v>89483187.89</v>
      </c>
      <c r="E26" s="31">
        <v>5110</v>
      </c>
    </row>
    <row r="27" spans="1:5" ht="11.25">
      <c r="A27" s="19"/>
      <c r="B27" s="20" t="s">
        <v>16</v>
      </c>
      <c r="C27" s="29">
        <v>5695100.57</v>
      </c>
      <c r="D27" s="30">
        <v>21483664.54</v>
      </c>
      <c r="E27" s="31">
        <v>5120</v>
      </c>
    </row>
    <row r="28" spans="1:5" ht="11.25">
      <c r="A28" s="19"/>
      <c r="B28" s="20" t="s">
        <v>17</v>
      </c>
      <c r="C28" s="29">
        <v>10820743.14</v>
      </c>
      <c r="D28" s="30">
        <v>38937097.61</v>
      </c>
      <c r="E28" s="31">
        <v>5130</v>
      </c>
    </row>
    <row r="29" spans="1:5" ht="11.25">
      <c r="A29" s="5" t="s">
        <v>53</v>
      </c>
      <c r="B29" s="2"/>
      <c r="C29" s="27">
        <f>SUM(C30:C38)</f>
        <v>12228754.43</v>
      </c>
      <c r="D29" s="28">
        <f>SUM(D30:D38)</f>
        <v>28119671.11</v>
      </c>
      <c r="E29" s="31" t="s">
        <v>55</v>
      </c>
    </row>
    <row r="30" spans="1:5" ht="11.25">
      <c r="A30" s="19"/>
      <c r="B30" s="20" t="s">
        <v>18</v>
      </c>
      <c r="C30" s="29">
        <v>5749999.92</v>
      </c>
      <c r="D30" s="30">
        <v>11087695.92</v>
      </c>
      <c r="E30" s="31">
        <v>5210</v>
      </c>
    </row>
    <row r="31" spans="1:5" ht="11.25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ht="11.25">
      <c r="A32" s="19"/>
      <c r="B32" s="20" t="s">
        <v>20</v>
      </c>
      <c r="C32" s="29">
        <v>0</v>
      </c>
      <c r="D32" s="30">
        <v>4814760.45</v>
      </c>
      <c r="E32" s="31">
        <v>5230</v>
      </c>
    </row>
    <row r="33" spans="1:5" ht="11.25">
      <c r="A33" s="19"/>
      <c r="B33" s="20" t="s">
        <v>21</v>
      </c>
      <c r="C33" s="29">
        <v>6478754.51</v>
      </c>
      <c r="D33" s="30">
        <v>12217214.74</v>
      </c>
      <c r="E33" s="31">
        <v>5240</v>
      </c>
    </row>
    <row r="34" spans="1:5" ht="11.25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0</v>
      </c>
      <c r="D39" s="28">
        <f>SUM(D40:D42)</f>
        <v>280000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0</v>
      </c>
      <c r="D42" s="30">
        <v>280000</v>
      </c>
      <c r="E42" s="31">
        <v>5330</v>
      </c>
    </row>
    <row r="43" spans="1:5" ht="11.25">
      <c r="A43" s="5" t="s">
        <v>43</v>
      </c>
      <c r="B43" s="2"/>
      <c r="C43" s="27">
        <f>SUM(C44:C48)</f>
        <v>218806.77</v>
      </c>
      <c r="D43" s="28">
        <f>SUM(D44:D48)</f>
        <v>143868.83</v>
      </c>
      <c r="E43" s="31" t="s">
        <v>55</v>
      </c>
    </row>
    <row r="44" spans="1:5" ht="11.25">
      <c r="A44" s="19"/>
      <c r="B44" s="20" t="s">
        <v>26</v>
      </c>
      <c r="C44" s="29">
        <v>218806.77</v>
      </c>
      <c r="D44" s="30">
        <v>143868.83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2767633.61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2767633.61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5" ht="11.25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68432616.54</v>
      </c>
      <c r="D59" s="3">
        <f>SUM(D56+D49+D43+D39+D29+D25)</f>
        <v>181215123.59000003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43">
        <f>C22-C59</f>
        <v>44923166.41</v>
      </c>
      <c r="D61" s="44">
        <f>D22-D59</f>
        <v>33724263.24999994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10" s="7" customFormat="1" ht="11.25">
      <c r="B63" s="42" t="s">
        <v>58</v>
      </c>
      <c r="C63" s="42"/>
      <c r="D63" s="42"/>
      <c r="E63" s="42"/>
      <c r="F63" s="1"/>
      <c r="G63" s="1"/>
      <c r="H63" s="1"/>
      <c r="I63" s="1"/>
      <c r="J63" s="1"/>
    </row>
    <row r="64" spans="1:2" ht="11.25">
      <c r="A64" s="1"/>
      <c r="B64" s="7"/>
    </row>
    <row r="65" spans="1:2" ht="11.25">
      <c r="A65" s="1"/>
      <c r="B65" s="7"/>
    </row>
    <row r="66" spans="1:2" ht="11.25">
      <c r="A66" s="1"/>
      <c r="B66" s="7"/>
    </row>
    <row r="67" spans="1:5" ht="11.25">
      <c r="A67" s="1"/>
      <c r="B67" s="7"/>
      <c r="E67" s="33"/>
    </row>
    <row r="68" spans="1:2" ht="11.25">
      <c r="A68" s="1"/>
      <c r="B68" s="7"/>
    </row>
    <row r="69" spans="1:2" ht="11.25">
      <c r="A69" s="1"/>
      <c r="B69" s="7"/>
    </row>
  </sheetData>
  <sheetProtection/>
  <mergeCells count="3">
    <mergeCell ref="A1:D1"/>
    <mergeCell ref="A12:B12"/>
    <mergeCell ref="B63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524111030449</cp:lastModifiedBy>
  <cp:lastPrinted>2020-09-03T18:36:50Z</cp:lastPrinted>
  <dcterms:created xsi:type="dcterms:W3CDTF">2012-12-11T20:29:16Z</dcterms:created>
  <dcterms:modified xsi:type="dcterms:W3CDTF">2020-09-07T19:29:51Z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